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<sst xmlns="http://schemas.openxmlformats.org/spreadsheetml/2006/main" count="106" uniqueCount="55">
  <si>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</si>
  <si>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</si>
  <si>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</si>
  <si>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</si>
  <si>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</si>
  <si>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</si>
  <si>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</si>
  <si>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</si>
  <si>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</si>
  <si>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</si>
  <si>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</si>
  <si>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</si>
  <si>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</si>
  <si>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</si>
  <si>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</si>
  <si>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</si>
  <si>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</si>
  <si>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</si>
  <si>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</si>
  <si>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</si>
  <si>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</si>
  <si>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</si>
  <si>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</si>
  <si>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</si>
  <si>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</si>
  <si>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</si>
  <si>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</si>
  <si>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</si>
  <si>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</si>
  <si>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</si>
  <si>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</si>
  <si>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</si>
  <si>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</si>
  <si>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</si>
  <si>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</si>
  <si>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</si>
  <si>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</si>
  <si>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</si>
  <si>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</si>
  <si>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</si>
  <si>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</si>
  <si>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</si>
  <si>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</si>
  <si>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</si>
  <si>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</si>
  <si>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</si>
  <si>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</si>
  <si>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Director General, National Council of Science Museums</t>
  </si>
  <si>
    <t>Name of Work: Conceptualization, planning, curation/re-curation, content development, designing of gallery spaces by using new cabinets/retrofitting the existing cabinets &amp;pedestals to the extent possible and submission of detailed estimates with technical specifications for the specified galleries at Indian Museum, Kolkata.</t>
  </si>
  <si>
    <t>Job</t>
  </si>
  <si>
    <r>
      <t xml:space="preserve">Total Amount with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</si>
  <si>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GST
             in
</t>
    </r>
    <r>
      <rPr>
        <b/>
        <sz val="11"/>
        <color indexed="10"/>
        <rFont val="Arial"/>
        <family val="2"/>
      </rPr>
      <t xml:space="preserve">       Rs.      P</t>
    </r>
  </si>
  <si>
    <t>Conceptualization, planning, curation/re-curation, content development, designing of gallery spaces by using new cabinets/retrofitting the existing cabinets &amp;pedestals to the extent possible and submission of detailed estimates with technical specifications for the specified galleries at Indian Museum, Kolkata. Please also fill up the cost break up sheet as per Annexure C and upload separately.</t>
  </si>
  <si>
    <t>Contract No:  I-18012/10/21(4)</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</si>
  <si>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 NOTE: The Bidders shall also fill up the cost break up sheet as per Annexure C and upload the same as a part of  Cover 2. The amount with GST  of this BoQ should be equal to the total amount with GST of Cost break up sheet. If any bidder fails to quote for all the items of cost break up sheet, their bid will be considered as incomplete bid and rejected.</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</si>
</sst>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2"/>
      <color theme="1"/>
      <name val="Times New Roman"/>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9" fillId="0" borderId="0" xfId="0" applyFont="1" applyFill="1" applyAlignment="1">
      <alignment horizontal="justify" vertical="top"/>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0.11\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73" zoomScaleNormal="73" zoomScalePageLayoutView="0" workbookViewId="0" topLeftCell="A1">
      <selection activeCell="M13" sqref="M13"/>
    </sheetView>
  </sheetViews>
  <sheetFormatPr defaultColWidth="9.140625" defaultRowHeight="15"/>
  <cols>
    <col min="1" max="1" width="15.421875" style="52" customWidth="1"/>
    <col min="2" max="2" width="47.8515625" style="52" customWidth="1"/>
    <col min="3" max="3" width="10.140625" style="52" hidden="1" customWidth="1"/>
    <col min="4" max="4" width="14.57421875" style="52" customWidth="1"/>
    <col min="5" max="5" width="11.28125" style="52" customWidth="1"/>
    <col min="6" max="6" width="14.421875" style="52" hidden="1" customWidth="1"/>
    <col min="7" max="7" width="14.140625" style="52" hidden="1" customWidth="1"/>
    <col min="8" max="9" width="12.140625" style="52" hidden="1" customWidth="1"/>
    <col min="10" max="10" width="9.00390625" style="52" hidden="1" customWidth="1"/>
    <col min="11" max="11" width="19.57421875" style="52" hidden="1" customWidth="1"/>
    <col min="12" max="12" width="14.28125" style="52" hidden="1" customWidth="1"/>
    <col min="13" max="13" width="32.281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38.421875" style="52" customWidth="1"/>
    <col min="54" max="54" width="18.8515625" style="52" hidden="1" customWidth="1"/>
    <col min="55" max="55" width="43.57421875" style="52" customWidth="1"/>
    <col min="56" max="238" width="9.140625" style="52" customWidth="1"/>
    <col min="239" max="243" width="9.140625" style="54" customWidth="1"/>
    <col min="244" max="16384" width="9.140625" style="52" customWidth="1"/>
  </cols>
  <sheetData>
    <row r="1" spans="1:243" s="1" customFormat="1" ht="25.5" customHeight="1">
      <c r="A1" s="71" t="str">
        <f>B2&amp;" BoQ"</f>
        <v>Item Rate BoQ</v>
      </c>
      <c r="B1" s="71"/>
      <c r="C1" s="71"/>
      <c r="D1" s="71"/>
      <c r="E1" s="71"/>
      <c r="F1" s="71"/>
      <c r="G1" s="71"/>
      <c r="H1" s="71"/>
      <c r="I1" s="71"/>
      <c r="J1" s="71"/>
      <c r="K1" s="71"/>
      <c r="L1" s="7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2" t="s">
        <v>47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7"/>
      <c r="IF4" s="7"/>
      <c r="IG4" s="7"/>
      <c r="IH4" s="7"/>
      <c r="II4" s="7"/>
    </row>
    <row r="5" spans="1:243" s="6" customFormat="1" ht="30.75" customHeight="1">
      <c r="A5" s="72" t="s">
        <v>48</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7"/>
      <c r="IF5" s="7"/>
      <c r="IG5" s="7"/>
      <c r="IH5" s="7"/>
      <c r="II5" s="7"/>
    </row>
    <row r="6" spans="1:243" s="6" customFormat="1" ht="30.75" customHeight="1">
      <c r="A6" s="72" t="s">
        <v>53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7"/>
      <c r="IF6" s="7"/>
      <c r="IG6" s="7"/>
      <c r="IH6" s="7"/>
      <c r="II6" s="7"/>
    </row>
    <row r="7" spans="1:243" s="6" customFormat="1" ht="29.25" customHeight="1" hidden="1">
      <c r="A7" s="73" t="s">
        <v>10</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7"/>
      <c r="IF7" s="7"/>
      <c r="IG7" s="7"/>
      <c r="IH7" s="7"/>
      <c r="II7" s="7"/>
    </row>
    <row r="8" spans="1:243" s="9" customFormat="1" ht="61.5" customHeight="1">
      <c r="A8" s="8" t="s">
        <v>45</v>
      </c>
      <c r="B8" s="74"/>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6"/>
      <c r="IE8" s="10"/>
      <c r="IF8" s="10"/>
      <c r="IG8" s="10"/>
      <c r="IH8" s="10"/>
      <c r="II8" s="10"/>
    </row>
    <row r="9" spans="1:243" s="11" customFormat="1" ht="99.75" customHeight="1">
      <c r="A9" s="65" t="s">
        <v>54</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94.5" customHeight="1">
      <c r="A11" s="13" t="s">
        <v>0</v>
      </c>
      <c r="B11" s="13" t="s">
        <v>17</v>
      </c>
      <c r="C11" s="13" t="s">
        <v>1</v>
      </c>
      <c r="D11" s="13" t="s">
        <v>18</v>
      </c>
      <c r="E11" s="13" t="s">
        <v>19</v>
      </c>
      <c r="F11" s="13" t="s">
        <v>46</v>
      </c>
      <c r="G11" s="13"/>
      <c r="H11" s="13"/>
      <c r="I11" s="13" t="s">
        <v>20</v>
      </c>
      <c r="J11" s="13" t="s">
        <v>21</v>
      </c>
      <c r="K11" s="13" t="s">
        <v>22</v>
      </c>
      <c r="L11" s="13" t="s">
        <v>23</v>
      </c>
      <c r="M11" s="16" t="s">
        <v>50</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51</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65.75" customHeight="1">
      <c r="A13" s="19">
        <v>1.01</v>
      </c>
      <c r="B13" s="64" t="s">
        <v>52</v>
      </c>
      <c r="C13" s="20" t="s">
        <v>34</v>
      </c>
      <c r="D13" s="62">
        <v>1</v>
      </c>
      <c r="E13" s="22" t="s">
        <v>49</v>
      </c>
      <c r="F13" s="63">
        <v>100</v>
      </c>
      <c r="G13" s="29"/>
      <c r="H13" s="23"/>
      <c r="I13" s="21" t="s">
        <v>36</v>
      </c>
      <c r="J13" s="24">
        <f>IF(I13="Less(-)",-1,1)</f>
        <v>1</v>
      </c>
      <c r="K13" s="25" t="s">
        <v>42</v>
      </c>
      <c r="L13" s="25" t="s">
        <v>7</v>
      </c>
      <c r="M13" s="61"/>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59">
        <f>total_amount_ba($B$2,$D$2,D13,F13,J13,K13,M13)</f>
        <v>0</v>
      </c>
      <c r="BB13" s="59">
        <f>BA13+SUM(N13:AZ13)</f>
        <v>0</v>
      </c>
      <c r="BC13" s="26" t="str">
        <f>SpellNumber(L13,BB13)</f>
        <v>INR Zero Only</v>
      </c>
      <c r="IE13" s="28">
        <v>1.01</v>
      </c>
      <c r="IF13" s="28" t="s">
        <v>37</v>
      </c>
      <c r="IG13" s="28" t="s">
        <v>33</v>
      </c>
      <c r="IH13" s="28">
        <v>123.223</v>
      </c>
      <c r="II13" s="28" t="s">
        <v>35</v>
      </c>
    </row>
    <row r="14" spans="1:243" s="27" customFormat="1" ht="33" customHeight="1">
      <c r="A14" s="34" t="s">
        <v>40</v>
      </c>
      <c r="B14" s="35"/>
      <c r="C14" s="36"/>
      <c r="D14" s="37"/>
      <c r="E14" s="37"/>
      <c r="F14" s="37"/>
      <c r="G14" s="37"/>
      <c r="H14" s="38"/>
      <c r="I14" s="38"/>
      <c r="J14" s="38"/>
      <c r="K14" s="38"/>
      <c r="L14" s="39"/>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SUM(BA13:BA13)</f>
        <v>0</v>
      </c>
      <c r="BB14" s="60">
        <f>SUM(BB13:BB13)</f>
        <v>0</v>
      </c>
      <c r="BC14" s="26" t="str">
        <f>SpellNumber($E$2,BB14)</f>
        <v>INR Zero Only</v>
      </c>
      <c r="IE14" s="28">
        <v>4</v>
      </c>
      <c r="IF14" s="28" t="s">
        <v>38</v>
      </c>
      <c r="IG14" s="28" t="s">
        <v>39</v>
      </c>
      <c r="IH14" s="28">
        <v>10</v>
      </c>
      <c r="II14" s="28" t="s">
        <v>35</v>
      </c>
    </row>
    <row r="15" spans="1:243" s="50" customFormat="1" ht="39" customHeight="1" hidden="1">
      <c r="A15" s="35" t="s">
        <v>44</v>
      </c>
      <c r="B15" s="41"/>
      <c r="C15" s="42"/>
      <c r="D15" s="43"/>
      <c r="E15" s="44" t="s">
        <v>41</v>
      </c>
      <c r="F15" s="57"/>
      <c r="G15" s="45"/>
      <c r="H15" s="46"/>
      <c r="I15" s="46"/>
      <c r="J15" s="46"/>
      <c r="K15" s="47"/>
      <c r="L15" s="48"/>
      <c r="M15" s="49"/>
      <c r="O15" s="27"/>
      <c r="P15" s="27"/>
      <c r="Q15" s="27"/>
      <c r="R15" s="27"/>
      <c r="S15" s="27"/>
      <c r="BA15" s="55">
        <f>IF(ISBLANK(F15),0,IF(E15="Excess (+)",ROUND(BA14+(BA14*F15),2),IF(E15="Less (-)",ROUND(BA14+(BA14*F15*(-1)),2),0)))</f>
        <v>0</v>
      </c>
      <c r="BB15" s="56">
        <f>ROUND(BA15,0)</f>
        <v>0</v>
      </c>
      <c r="BC15" s="26" t="str">
        <f>SpellNumber(L15,BB15)</f>
        <v> Zero Only</v>
      </c>
      <c r="IE15" s="51"/>
      <c r="IF15" s="51"/>
      <c r="IG15" s="51"/>
      <c r="IH15" s="51"/>
      <c r="II15" s="51"/>
    </row>
    <row r="16" spans="1:243" s="50" customFormat="1" ht="51" customHeight="1">
      <c r="A16" s="34" t="s">
        <v>43</v>
      </c>
      <c r="B16" s="34"/>
      <c r="C16" s="68"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70"/>
      <c r="IE16" s="51"/>
      <c r="IF16" s="51"/>
      <c r="IG16" s="51"/>
      <c r="IH16" s="51"/>
      <c r="II16" s="51"/>
    </row>
    <row r="17" spans="3:243" s="14" customFormat="1" ht="15">
      <c r="C17" s="52"/>
      <c r="D17" s="52"/>
      <c r="E17" s="52"/>
      <c r="F17" s="52"/>
      <c r="G17" s="52"/>
      <c r="H17" s="52"/>
      <c r="I17" s="52"/>
      <c r="J17" s="52"/>
      <c r="K17" s="52"/>
      <c r="L17" s="52"/>
      <c r="M17" s="52"/>
      <c r="O17" s="52"/>
      <c r="BA17" s="52"/>
      <c r="BC17" s="52"/>
      <c r="IE17" s="15"/>
      <c r="IF17" s="15"/>
      <c r="IG17" s="15"/>
      <c r="IH17" s="15"/>
      <c r="II17" s="15"/>
    </row>
  </sheetData>
  <sheetProtection password="D6CC" sheet="1" selectLockedCells="1"/>
  <mergeCells count="8">
    <mergeCell ref="A9:BC9"/>
    <mergeCell ref="C16:BC1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 right="0" top="0" bottom="0"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2</v>
      </c>
      <c r="F6" s="77"/>
      <c r="G6" s="77"/>
      <c r="H6" s="77"/>
      <c r="I6" s="77"/>
      <c r="J6" s="77"/>
      <c r="K6" s="77"/>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SSPO</cp:lastModifiedBy>
  <cp:lastPrinted>2021-04-15T10:23:48Z</cp:lastPrinted>
  <dcterms:created xsi:type="dcterms:W3CDTF">2009-01-30T06:42:42Z</dcterms:created>
  <dcterms:modified xsi:type="dcterms:W3CDTF">2021-04-16T07:19:54Z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